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тмц!$A$1:$Z$37</definedName>
  </definedNames>
  <calcPr calcId="145621"/>
</workbook>
</file>

<file path=xl/calcChain.xml><?xml version="1.0" encoding="utf-8"?>
<calcChain xmlns="http://schemas.openxmlformats.org/spreadsheetml/2006/main">
  <c r="K30" i="4" l="1"/>
  <c r="Y30" i="4"/>
  <c r="Y8" i="4"/>
  <c r="Y9" i="4"/>
  <c r="Y10" i="4"/>
  <c r="Y11" i="4"/>
  <c r="Y12" i="4"/>
  <c r="Y13" i="4"/>
  <c r="Y14" i="4"/>
  <c r="Y15" i="4"/>
  <c r="Y16" i="4"/>
  <c r="Y17" i="4"/>
  <c r="Y18" i="4"/>
  <c r="Y19" i="4"/>
  <c r="Y20" i="4"/>
  <c r="Y21" i="4"/>
  <c r="Y22" i="4"/>
  <c r="Y23" i="4"/>
  <c r="Y24" i="4"/>
  <c r="Y25" i="4"/>
  <c r="Y26" i="4"/>
  <c r="Y27" i="4"/>
  <c r="Y28" i="4"/>
  <c r="Y29" i="4"/>
  <c r="Y7" i="4" l="1"/>
</calcChain>
</file>

<file path=xl/sharedStrings.xml><?xml version="1.0" encoding="utf-8"?>
<sst xmlns="http://schemas.openxmlformats.org/spreadsheetml/2006/main" count="252" uniqueCount="147">
  <si>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</si>
  <si>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</si>
  <si>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</si>
  <si>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</si>
  <si>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</si>
  <si>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</si>
  <si>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</si>
  <si>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</si>
  <si>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</si>
  <si>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</si>
  <si>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</si>
  <si>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</si>
  <si>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</si>
  <si>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</si>
  <si>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</si>
  <si>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</si>
  <si>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</si>
  <si>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</si>
  <si>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</si>
  <si>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</si>
  <si>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</si>
  <si>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</si>
  <si>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</si>
  <si>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</si>
  <si>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</si>
  <si>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</si>
  <si>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</si>
  <si>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</si>
  <si>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</si>
  <si>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</si>
  <si>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</si>
  <si>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</si>
  <si>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</si>
  <si>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</si>
  <si>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</si>
  <si>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</si>
  <si>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</si>
  <si>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</si>
  <si>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</si>
  <si>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</si>
  <si>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</si>
  <si>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</si>
  <si>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</si>
  <si>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Филиал АО "Тамбовские коммунальные системы" в городе Тамбове</t>
  </si>
  <si>
    <t>392000, г. Тамбов, ул. Тулиновская, 2</t>
  </si>
  <si>
    <t>2020 год</t>
  </si>
  <si>
    <t>Закупка попозиционная</t>
  </si>
  <si>
    <t>28.14.12.110</t>
  </si>
  <si>
    <t>28,14</t>
  </si>
  <si>
    <t>27.12.31.000</t>
  </si>
  <si>
    <t>27,12</t>
  </si>
  <si>
    <t>27.12.22.000</t>
  </si>
  <si>
    <t>27.33.13.130</t>
  </si>
  <si>
    <t>22.19.73.112</t>
  </si>
  <si>
    <t>22.19.1</t>
  </si>
  <si>
    <t>22.21.30.130</t>
  </si>
  <si>
    <t>22,21</t>
  </si>
  <si>
    <t>24.20.40.000</t>
  </si>
  <si>
    <t>24.20.1</t>
  </si>
  <si>
    <t>26.20.40.190</t>
  </si>
  <si>
    <t>26,20</t>
  </si>
  <si>
    <t>22.21.29.120</t>
  </si>
  <si>
    <t>27.11.50.120</t>
  </si>
  <si>
    <t>27.11.12</t>
  </si>
  <si>
    <t>26.30.50.121</t>
  </si>
  <si>
    <t>26.30.6</t>
  </si>
  <si>
    <t>26.51.52.130</t>
  </si>
  <si>
    <t>26.51.5</t>
  </si>
  <si>
    <t>26.51.66.140</t>
  </si>
  <si>
    <t>26.51.6</t>
  </si>
  <si>
    <t>26.51.85.130</t>
  </si>
  <si>
    <t>26.51.1</t>
  </si>
  <si>
    <t>ГВ000144</t>
  </si>
  <si>
    <t>ДБ000366</t>
  </si>
  <si>
    <t>ДБ000532</t>
  </si>
  <si>
    <t>ДИ000506</t>
  </si>
  <si>
    <t>ДИ000602</t>
  </si>
  <si>
    <t>МЕ000087</t>
  </si>
  <si>
    <t>МЗ000032</t>
  </si>
  <si>
    <t>ОГ000012</t>
  </si>
  <si>
    <t>ПВ002126</t>
  </si>
  <si>
    <t>ПД000176</t>
  </si>
  <si>
    <t>РЕ000038</t>
  </si>
  <si>
    <t>СБ000006</t>
  </si>
  <si>
    <t>СБ000173</t>
  </si>
  <si>
    <t>СБ000348</t>
  </si>
  <si>
    <t>СБ000349</t>
  </si>
  <si>
    <t>СВ000384</t>
  </si>
  <si>
    <t>СГ000151</t>
  </si>
  <si>
    <t>СГ000153</t>
  </si>
  <si>
    <t>СГ000235</t>
  </si>
  <si>
    <t>СГ000406</t>
  </si>
  <si>
    <t>СГ000480</t>
  </si>
  <si>
    <t>СГ000525</t>
  </si>
  <si>
    <t>СГ000556</t>
  </si>
  <si>
    <t>Кран трехходовой манометрический М20х1,5-1/2"</t>
  </si>
  <si>
    <t>ГОСТ 21345-78 // Гост 9702-87 // ГОСТ 28343-89 // ГОСТ 9544-2005 // ГОСТ 25809-96 // ГОСТ 10944-97 // ГОСТ22509-77</t>
  </si>
  <si>
    <t>шт</t>
  </si>
  <si>
    <t>Реле-регулятор ТРМ 501</t>
  </si>
  <si>
    <t>Выключатель поплавковый MS1 (20м, арт. 96003695)</t>
  </si>
  <si>
    <t>Стяжка кабельная стальная СКС (ANSI 316) 4,6*250</t>
  </si>
  <si>
    <t>Кабель FTP 2х2х0,64 витая пара, категория 5, одножильный, экранированный</t>
  </si>
  <si>
    <t>ГОСТ 11326.12-79</t>
  </si>
  <si>
    <t>Прокладка паронитовая под манометр М20х1,5</t>
  </si>
  <si>
    <t>Лента ФУМ 15м*19мм*0,25мм</t>
  </si>
  <si>
    <t>ТУ 38105867-90</t>
  </si>
  <si>
    <t>Резьба из нержавеющей стали Ду15</t>
  </si>
  <si>
    <t>ГОСТ 3262-75</t>
  </si>
  <si>
    <t>Кабель FTP 4х2х0,5 5Е САТ</t>
  </si>
  <si>
    <t>м</t>
  </si>
  <si>
    <t>Шлюз сетевой ПМ210 RS-485 GPRS</t>
  </si>
  <si>
    <t>ГОСТ 10620-80</t>
  </si>
  <si>
    <t>Сигнализатор уровня жидкости САУ-М6</t>
  </si>
  <si>
    <t>Датчик гидростатического давления Радон У-ОП-6.0-0.5-10-Н\Б-2</t>
  </si>
  <si>
    <t>Извещатель охранный объемный Астра 512</t>
  </si>
  <si>
    <t>Извещатель охранный точечный ИО 102-20А3М(3)</t>
  </si>
  <si>
    <t>Манометр МП3-УУ2 0-10 кгс/см2</t>
  </si>
  <si>
    <t>Считыватель ключей накладной, выходной интерфейс Touch Memory</t>
  </si>
  <si>
    <t>Ключ электронный с держателем 16х16, выходной интерфейс Touch Memory</t>
  </si>
  <si>
    <t>Контроллер GSM CCU825-SZ+E011-AE-PBC</t>
  </si>
  <si>
    <t>Разъем amphenol LTW12-08BFFA-SL8001 8PIN M12</t>
  </si>
  <si>
    <t>Преобразователь вторичный цифровой Радон РИЦ-1-2-У-6,0-3-Щ,20-3</t>
  </si>
  <si>
    <t>Преобразователь давления СДВ-И 1,0 МПа</t>
  </si>
  <si>
    <t>ТУ 4212-174-00227459-99</t>
  </si>
  <si>
    <t>27.33</t>
  </si>
  <si>
    <t>Опросный лист 1</t>
  </si>
  <si>
    <t>ГОСТ Р 50345-2010/ Опросный лист 2</t>
  </si>
  <si>
    <t>Опросный лист 3</t>
  </si>
  <si>
    <t>ГОСТ Р 51350-99/ Опросный лист 4</t>
  </si>
  <si>
    <t>ГОСТ 22520-85/ Опросный лист 5</t>
  </si>
  <si>
    <t>ГОСТ 26342-84/ Опросный лист 6</t>
  </si>
  <si>
    <t>ГОСТ 26342-84/ Опросный лист 7</t>
  </si>
  <si>
    <t>Опросный лист 8</t>
  </si>
  <si>
    <t>Опросный лист 9</t>
  </si>
  <si>
    <t>Опросный лист 10</t>
  </si>
  <si>
    <t>Опросный лист 11</t>
  </si>
  <si>
    <t>ГОСТ 21962-76/ Опросный лист 12</t>
  </si>
  <si>
    <t>Опросный лист 13</t>
  </si>
  <si>
    <t>Импульсная трубка</t>
  </si>
  <si>
    <t>Опросный лист 14</t>
  </si>
  <si>
    <t>ГОСТ Р 54429-2011</t>
  </si>
  <si>
    <t>ГОСТ 17557-88</t>
  </si>
  <si>
    <t>ГОСТ 481-80</t>
  </si>
  <si>
    <t xml:space="preserve">упак </t>
  </si>
  <si>
    <t xml:space="preserve">Дюбель гвоздь 8*80 (упаковка 100 шт) Потайной бортик </t>
  </si>
  <si>
    <t>ТКС-К-011-20</t>
  </si>
  <si>
    <t>В соответствии с проектом договора. В случае досрочной поставки Товара, оплата за поставленный Товар осуществляется в соответствии с проектом договора с даты наступления срока поставки Товара, в соответствии с графикам поставки. Покупатель оставляет за собой право произвести оплату Товара досрочно.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</si>
</sst>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s>
  <cellStyleXfs count="2">
    <xf numFmtId="0" fontId="0" fillId="0" borderId="0" applyNumberFormat="0" applyFill="0" applyBorder="0" applyAlignment="0" applyProtection="0"/>
    <xf numFmtId="0" fontId="5" fillId="0" borderId="0"/>
  </cellStyleXfs>
  <cellXfs count="5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7" fillId="2" borderId="6"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0" fillId="0" borderId="7" xfId="0" applyNumberFormat="1" applyBorder="1" applyAlignment="1">
      <alignment horizontal="center" vertical="center"/>
    </xf>
    <xf numFmtId="4" fontId="7" fillId="2" borderId="6"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0" fillId="0" borderId="7" xfId="0" applyBorder="1" applyAlignment="1">
      <alignment horizontal="center" vertical="center"/>
    </xf>
    <xf numFmtId="1" fontId="0" fillId="0" borderId="7" xfId="0" applyNumberFormat="1" applyBorder="1" applyAlignment="1">
      <alignment horizontal="center" vertical="center"/>
    </xf>
    <xf numFmtId="2" fontId="0" fillId="0" borderId="7" xfId="0" applyNumberFormat="1" applyBorder="1" applyAlignment="1">
      <alignment horizontal="center" vertical="center"/>
    </xf>
    <xf numFmtId="164" fontId="0" fillId="0" borderId="7" xfId="0" applyNumberFormat="1" applyBorder="1" applyAlignment="1">
      <alignment horizontal="center" vertical="center"/>
    </xf>
    <xf numFmtId="165" fontId="0" fillId="0" borderId="7" xfId="0" applyNumberFormat="1" applyBorder="1" applyAlignment="1">
      <alignment horizontal="center" vertical="center"/>
    </xf>
    <xf numFmtId="3" fontId="0" fillId="0" borderId="7" xfId="0" applyNumberFormat="1" applyBorder="1" applyAlignment="1">
      <alignment horizontal="center" vertical="center"/>
    </xf>
    <xf numFmtId="0" fontId="0" fillId="0" borderId="4" xfId="0" applyFont="1" applyBorder="1" applyAlignment="1">
      <alignment horizontal="left" vertical="center" wrapText="1"/>
    </xf>
    <xf numFmtId="0" fontId="0" fillId="0" borderId="9" xfId="0" applyBorder="1" applyAlignment="1">
      <alignment horizontal="left" vertical="center" wrapText="1"/>
    </xf>
    <xf numFmtId="2" fontId="0" fillId="0" borderId="7" xfId="0" applyNumberFormat="1" applyBorder="1" applyAlignment="1">
      <alignment horizontal="left" vertical="center" wrapText="1"/>
    </xf>
    <xf numFmtId="0" fontId="1" fillId="0" borderId="7" xfId="0" applyFont="1" applyBorder="1" applyAlignment="1">
      <alignment horizontal="center" vertical="center"/>
    </xf>
    <xf numFmtId="14" fontId="0" fillId="0" borderId="7" xfId="0" applyNumberFormat="1" applyBorder="1" applyAlignment="1">
      <alignment horizontal="center" vertical="center"/>
    </xf>
    <xf numFmtId="2" fontId="1" fillId="0" borderId="7" xfId="0" applyNumberFormat="1" applyFont="1" applyBorder="1" applyAlignment="1">
      <alignment horizontal="left" vertical="center" wrapText="1"/>
    </xf>
    <xf numFmtId="0" fontId="0" fillId="0" borderId="4" xfId="0" applyFont="1" applyFill="1" applyBorder="1" applyAlignment="1">
      <alignment horizontal="center" vertical="center" wrapText="1"/>
    </xf>
    <xf numFmtId="0" fontId="0" fillId="0" borderId="7" xfId="0" applyFill="1" applyBorder="1" applyAlignment="1">
      <alignment horizontal="center" vertical="center"/>
    </xf>
    <xf numFmtId="2" fontId="0" fillId="0" borderId="7" xfId="0" applyNumberFormat="1" applyFill="1" applyBorder="1" applyAlignment="1">
      <alignment horizontal="left" vertical="center" wrapText="1"/>
    </xf>
    <xf numFmtId="2" fontId="1" fillId="0" borderId="7" xfId="0" applyNumberFormat="1" applyFont="1" applyFill="1" applyBorder="1" applyAlignment="1">
      <alignment horizontal="left" vertical="center" wrapText="1"/>
    </xf>
    <xf numFmtId="0" fontId="0" fillId="0" borderId="4" xfId="0" applyFont="1" applyFill="1" applyBorder="1" applyAlignment="1">
      <alignment horizontal="left" vertical="center" wrapText="1"/>
    </xf>
    <xf numFmtId="0" fontId="0" fillId="0" borderId="9" xfId="0" applyFill="1" applyBorder="1" applyAlignment="1">
      <alignment horizontal="left" vertical="center" wrapText="1"/>
    </xf>
    <xf numFmtId="1" fontId="0" fillId="0" borderId="7" xfId="0" applyNumberFormat="1" applyFill="1" applyBorder="1" applyAlignment="1">
      <alignment horizontal="center" vertical="center"/>
    </xf>
    <xf numFmtId="2" fontId="0" fillId="0" borderId="7" xfId="0" applyNumberFormat="1" applyFill="1" applyBorder="1" applyAlignment="1">
      <alignment horizontal="center" vertical="center"/>
    </xf>
    <xf numFmtId="4" fontId="7" fillId="0" borderId="6"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2" fillId="2" borderId="10"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wrapText="1"/>
    </xf>
    <xf numFmtId="0" fontId="2" fillId="2" borderId="1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tabSelected="1" view="pageBreakPreview" zoomScale="70" zoomScaleNormal="86" zoomScaleSheetLayoutView="70" workbookViewId="0">
      <selection activeCell="C34" sqref="C34:Z34"/>
    </sheetView>
  </sheetViews>
  <sheetFormatPr defaultColWidth="8.85546875" defaultRowHeight="12.75" x14ac:dyDescent="0.2"/>
  <cols>
    <col min="1" max="1" width="6.85546875" customWidth="1"/>
    <col min="2" max="3" width="12.42578125" customWidth="1"/>
    <col min="4" max="4" width="11.5703125" customWidth="1"/>
    <col min="5" max="5" width="32.7109375" style="1" customWidth="1"/>
    <col min="6" max="6" width="26" style="1" customWidth="1"/>
    <col min="7" max="7" width="14" style="1" customWidth="1"/>
    <col min="8" max="8" width="17.42578125" style="1" customWidth="1"/>
    <col min="9" max="9" width="27.85546875" style="1" customWidth="1"/>
    <col min="10" max="10" width="18.28515625" style="1" customWidth="1"/>
    <col min="11" max="11" width="12.85546875" customWidth="1"/>
    <col min="12" max="23" width="8.28515625" customWidth="1"/>
    <col min="24" max="25" width="15.7109375" customWidth="1"/>
    <col min="26" max="26" width="21.42578125" customWidth="1"/>
  </cols>
  <sheetData>
    <row r="1" spans="1:26" ht="18.75" customHeight="1" x14ac:dyDescent="0.2">
      <c r="Z1" s="10" t="s">
        <v>25</v>
      </c>
    </row>
    <row r="2" spans="1:26" ht="42.75" customHeight="1" x14ac:dyDescent="0.2">
      <c r="A2" s="9" t="s">
        <v>26</v>
      </c>
      <c r="B2" s="7"/>
      <c r="C2" s="7"/>
      <c r="D2" s="7"/>
      <c r="E2" s="7"/>
      <c r="F2" s="7"/>
      <c r="G2" s="7"/>
      <c r="H2" s="7"/>
      <c r="I2" s="7"/>
      <c r="J2" s="7"/>
      <c r="K2" s="7"/>
      <c r="L2" s="7"/>
      <c r="M2" s="7"/>
      <c r="N2" s="7"/>
      <c r="O2" s="7"/>
      <c r="P2" s="7"/>
      <c r="Q2" s="7"/>
      <c r="R2" s="7"/>
      <c r="S2" s="7"/>
      <c r="T2" s="7"/>
      <c r="U2" s="7"/>
      <c r="V2" s="7"/>
      <c r="W2" s="7"/>
      <c r="X2" s="7"/>
      <c r="Y2" s="7"/>
      <c r="Z2" s="7"/>
    </row>
    <row r="3" spans="1:26" ht="25.5" customHeight="1" x14ac:dyDescent="0.2">
      <c r="A3" s="8" t="s">
        <v>22</v>
      </c>
      <c r="B3" s="7"/>
      <c r="C3" s="7"/>
      <c r="D3" s="47" t="s">
        <v>145</v>
      </c>
      <c r="E3" s="47"/>
      <c r="F3" s="47"/>
      <c r="G3" s="47"/>
      <c r="H3" s="47"/>
      <c r="I3" s="47"/>
      <c r="J3" s="47"/>
      <c r="K3" s="47"/>
      <c r="L3" s="7"/>
      <c r="M3" s="7"/>
      <c r="N3" s="7"/>
      <c r="O3" s="7"/>
      <c r="P3" s="7"/>
      <c r="Q3" s="7"/>
      <c r="R3" s="7"/>
      <c r="S3" s="7"/>
      <c r="T3" s="7"/>
      <c r="U3" s="7"/>
      <c r="V3" s="7"/>
      <c r="W3" s="7"/>
      <c r="X3" s="7"/>
      <c r="Y3" s="7"/>
      <c r="Z3" s="7"/>
    </row>
    <row r="4" spans="1:26" ht="36" customHeight="1" x14ac:dyDescent="0.2">
      <c r="L4" s="50" t="s">
        <v>9</v>
      </c>
      <c r="M4" s="50"/>
      <c r="N4" s="50"/>
      <c r="O4" s="50"/>
      <c r="P4" s="50"/>
      <c r="Q4" s="50"/>
      <c r="R4" s="50"/>
      <c r="S4" s="50"/>
      <c r="T4" s="50"/>
      <c r="U4" s="50"/>
      <c r="V4" s="50"/>
      <c r="W4" s="50"/>
      <c r="X4" s="52" t="s">
        <v>39</v>
      </c>
      <c r="Y4" s="52" t="s">
        <v>38</v>
      </c>
      <c r="Z4" s="48" t="s">
        <v>23</v>
      </c>
    </row>
    <row r="5" spans="1:26" ht="96.75" customHeight="1" x14ac:dyDescent="0.2">
      <c r="A5" s="4" t="s">
        <v>27</v>
      </c>
      <c r="B5" s="2" t="s">
        <v>36</v>
      </c>
      <c r="C5" s="2" t="s">
        <v>37</v>
      </c>
      <c r="D5" s="2" t="s">
        <v>6</v>
      </c>
      <c r="E5" s="2" t="s">
        <v>2</v>
      </c>
      <c r="F5" s="2" t="s">
        <v>1</v>
      </c>
      <c r="G5" s="2" t="s">
        <v>7</v>
      </c>
      <c r="H5" s="2" t="s">
        <v>4</v>
      </c>
      <c r="I5" s="2" t="s">
        <v>8</v>
      </c>
      <c r="J5" s="2" t="s">
        <v>5</v>
      </c>
      <c r="K5" s="2" t="s">
        <v>3</v>
      </c>
      <c r="L5" s="4" t="s">
        <v>10</v>
      </c>
      <c r="M5" s="4" t="s">
        <v>11</v>
      </c>
      <c r="N5" s="4" t="s">
        <v>12</v>
      </c>
      <c r="O5" s="4" t="s">
        <v>13</v>
      </c>
      <c r="P5" s="4" t="s">
        <v>14</v>
      </c>
      <c r="Q5" s="4" t="s">
        <v>15</v>
      </c>
      <c r="R5" s="4" t="s">
        <v>16</v>
      </c>
      <c r="S5" s="4" t="s">
        <v>17</v>
      </c>
      <c r="T5" s="4" t="s">
        <v>18</v>
      </c>
      <c r="U5" s="4" t="s">
        <v>19</v>
      </c>
      <c r="V5" s="4" t="s">
        <v>20</v>
      </c>
      <c r="W5" s="5" t="s">
        <v>21</v>
      </c>
      <c r="X5" s="53"/>
      <c r="Y5" s="53"/>
      <c r="Z5" s="49"/>
    </row>
    <row r="6" spans="1:26" ht="23.25" customHeight="1" x14ac:dyDescent="0.2">
      <c r="A6" s="50" t="s">
        <v>46</v>
      </c>
      <c r="B6" s="50"/>
      <c r="C6" s="50"/>
      <c r="D6" s="50"/>
      <c r="E6" s="50"/>
      <c r="F6" s="50"/>
      <c r="G6" s="50"/>
      <c r="H6" s="50"/>
      <c r="I6" s="50"/>
      <c r="J6" s="50"/>
      <c r="K6" s="50"/>
      <c r="L6" s="54" t="s">
        <v>45</v>
      </c>
      <c r="M6" s="55"/>
      <c r="N6" s="55"/>
      <c r="O6" s="55"/>
      <c r="P6" s="55"/>
      <c r="Q6" s="55"/>
      <c r="R6" s="55"/>
      <c r="S6" s="55"/>
      <c r="T6" s="55"/>
      <c r="U6" s="55"/>
      <c r="V6" s="55"/>
      <c r="W6" s="56"/>
      <c r="X6" s="16"/>
      <c r="Y6" s="13"/>
      <c r="Z6" s="14"/>
    </row>
    <row r="7" spans="1:26" ht="81.75" customHeight="1" x14ac:dyDescent="0.2">
      <c r="A7" s="17">
        <v>1</v>
      </c>
      <c r="B7" s="21" t="s">
        <v>47</v>
      </c>
      <c r="C7" s="21" t="s">
        <v>48</v>
      </c>
      <c r="D7" s="21" t="s">
        <v>72</v>
      </c>
      <c r="E7" s="29" t="s">
        <v>95</v>
      </c>
      <c r="F7" s="29" t="s">
        <v>96</v>
      </c>
      <c r="G7" s="21" t="s">
        <v>97</v>
      </c>
      <c r="H7" s="27" t="s">
        <v>41</v>
      </c>
      <c r="I7" s="27" t="s">
        <v>43</v>
      </c>
      <c r="J7" s="28" t="s">
        <v>44</v>
      </c>
      <c r="K7" s="22">
        <v>113</v>
      </c>
      <c r="L7" s="22"/>
      <c r="M7" s="22"/>
      <c r="N7" s="22">
        <v>15</v>
      </c>
      <c r="O7" s="22">
        <v>9</v>
      </c>
      <c r="P7" s="22">
        <v>20</v>
      </c>
      <c r="Q7" s="22">
        <v>24</v>
      </c>
      <c r="R7" s="22">
        <v>13</v>
      </c>
      <c r="S7" s="22">
        <v>9</v>
      </c>
      <c r="T7" s="22">
        <v>6</v>
      </c>
      <c r="U7" s="22">
        <v>8</v>
      </c>
      <c r="V7" s="22">
        <v>5</v>
      </c>
      <c r="W7" s="22">
        <v>4</v>
      </c>
      <c r="X7" s="23">
        <v>170.67</v>
      </c>
      <c r="Y7" s="19">
        <f>X7*K7</f>
        <v>19285.71</v>
      </c>
      <c r="Z7" s="15"/>
    </row>
    <row r="8" spans="1:26" ht="49.5" customHeight="1" x14ac:dyDescent="0.2">
      <c r="A8" s="17">
        <v>2</v>
      </c>
      <c r="B8" s="21" t="s">
        <v>49</v>
      </c>
      <c r="C8" s="21" t="s">
        <v>50</v>
      </c>
      <c r="D8" s="21" t="s">
        <v>73</v>
      </c>
      <c r="E8" s="29" t="s">
        <v>98</v>
      </c>
      <c r="F8" s="32" t="s">
        <v>125</v>
      </c>
      <c r="G8" s="21" t="s">
        <v>97</v>
      </c>
      <c r="H8" s="27" t="s">
        <v>41</v>
      </c>
      <c r="I8" s="27" t="s">
        <v>43</v>
      </c>
      <c r="J8" s="28" t="s">
        <v>44</v>
      </c>
      <c r="K8" s="22">
        <v>5</v>
      </c>
      <c r="L8" s="21"/>
      <c r="M8" s="21"/>
      <c r="N8" s="22">
        <v>5</v>
      </c>
      <c r="O8" s="21"/>
      <c r="P8" s="21"/>
      <c r="Q8" s="21"/>
      <c r="R8" s="21"/>
      <c r="S8" s="21"/>
      <c r="T8" s="21"/>
      <c r="U8" s="21"/>
      <c r="V8" s="21"/>
      <c r="W8" s="21"/>
      <c r="X8" s="18">
        <v>2860.04</v>
      </c>
      <c r="Y8" s="19">
        <f t="shared" ref="Y8:Y29" si="0">X8*K8</f>
        <v>14300.2</v>
      </c>
      <c r="Z8" s="20"/>
    </row>
    <row r="9" spans="1:26" ht="49.5" customHeight="1" x14ac:dyDescent="0.2">
      <c r="A9" s="17">
        <v>3</v>
      </c>
      <c r="B9" s="21" t="s">
        <v>51</v>
      </c>
      <c r="C9" s="21" t="s">
        <v>50</v>
      </c>
      <c r="D9" s="21" t="s">
        <v>74</v>
      </c>
      <c r="E9" s="29" t="s">
        <v>99</v>
      </c>
      <c r="F9" s="32" t="s">
        <v>126</v>
      </c>
      <c r="G9" s="21" t="s">
        <v>97</v>
      </c>
      <c r="H9" s="27" t="s">
        <v>41</v>
      </c>
      <c r="I9" s="27" t="s">
        <v>43</v>
      </c>
      <c r="J9" s="28" t="s">
        <v>44</v>
      </c>
      <c r="K9" s="22">
        <v>15</v>
      </c>
      <c r="L9" s="21"/>
      <c r="M9" s="21"/>
      <c r="N9" s="22">
        <v>2</v>
      </c>
      <c r="O9" s="22">
        <v>3</v>
      </c>
      <c r="P9" s="22">
        <v>3</v>
      </c>
      <c r="Q9" s="22">
        <v>2</v>
      </c>
      <c r="R9" s="22">
        <v>2</v>
      </c>
      <c r="S9" s="22">
        <v>3</v>
      </c>
      <c r="T9" s="21"/>
      <c r="U9" s="21"/>
      <c r="V9" s="21"/>
      <c r="W9" s="21"/>
      <c r="X9" s="18">
        <v>7020.09</v>
      </c>
      <c r="Y9" s="19">
        <f t="shared" si="0"/>
        <v>105301.35</v>
      </c>
      <c r="Z9" s="20"/>
    </row>
    <row r="10" spans="1:26" ht="49.5" customHeight="1" x14ac:dyDescent="0.2">
      <c r="A10" s="17">
        <v>4</v>
      </c>
      <c r="B10" s="21" t="s">
        <v>52</v>
      </c>
      <c r="C10" s="30" t="s">
        <v>124</v>
      </c>
      <c r="D10" s="21" t="s">
        <v>75</v>
      </c>
      <c r="E10" s="29" t="s">
        <v>100</v>
      </c>
      <c r="F10" s="32" t="s">
        <v>141</v>
      </c>
      <c r="G10" s="21" t="s">
        <v>97</v>
      </c>
      <c r="H10" s="27" t="s">
        <v>41</v>
      </c>
      <c r="I10" s="27" t="s">
        <v>43</v>
      </c>
      <c r="J10" s="28" t="s">
        <v>44</v>
      </c>
      <c r="K10" s="22">
        <v>60</v>
      </c>
      <c r="L10" s="21"/>
      <c r="M10" s="21"/>
      <c r="N10" s="22">
        <v>8</v>
      </c>
      <c r="O10" s="22">
        <v>12</v>
      </c>
      <c r="P10" s="22">
        <v>12</v>
      </c>
      <c r="Q10" s="22">
        <v>8</v>
      </c>
      <c r="R10" s="22">
        <v>8</v>
      </c>
      <c r="S10" s="22">
        <v>12</v>
      </c>
      <c r="T10" s="21"/>
      <c r="U10" s="21"/>
      <c r="V10" s="21"/>
      <c r="W10" s="21"/>
      <c r="X10" s="23">
        <v>13.56</v>
      </c>
      <c r="Y10" s="19">
        <f t="shared" si="0"/>
        <v>813.6</v>
      </c>
      <c r="Z10" s="20"/>
    </row>
    <row r="11" spans="1:26" ht="49.5" customHeight="1" x14ac:dyDescent="0.2">
      <c r="A11" s="17">
        <v>5</v>
      </c>
      <c r="B11" s="21" t="s">
        <v>52</v>
      </c>
      <c r="C11" s="30" t="s">
        <v>124</v>
      </c>
      <c r="D11" s="21" t="s">
        <v>76</v>
      </c>
      <c r="E11" s="29" t="s">
        <v>101</v>
      </c>
      <c r="F11" s="32" t="s">
        <v>102</v>
      </c>
      <c r="G11" s="21" t="s">
        <v>97</v>
      </c>
      <c r="H11" s="27" t="s">
        <v>41</v>
      </c>
      <c r="I11" s="27" t="s">
        <v>43</v>
      </c>
      <c r="J11" s="28" t="s">
        <v>44</v>
      </c>
      <c r="K11" s="22">
        <v>12</v>
      </c>
      <c r="L11" s="21"/>
      <c r="M11" s="21"/>
      <c r="N11" s="22">
        <v>2</v>
      </c>
      <c r="O11" s="22">
        <v>2</v>
      </c>
      <c r="P11" s="22">
        <v>4</v>
      </c>
      <c r="Q11" s="22">
        <v>4</v>
      </c>
      <c r="R11" s="21"/>
      <c r="S11" s="21"/>
      <c r="T11" s="21"/>
      <c r="U11" s="21"/>
      <c r="V11" s="21"/>
      <c r="W11" s="21"/>
      <c r="X11" s="23">
        <v>21.69</v>
      </c>
      <c r="Y11" s="19">
        <f t="shared" si="0"/>
        <v>260.28000000000003</v>
      </c>
      <c r="Z11" s="20"/>
    </row>
    <row r="12" spans="1:26" ht="49.5" customHeight="1" x14ac:dyDescent="0.2">
      <c r="A12" s="17">
        <v>6</v>
      </c>
      <c r="B12" s="21" t="s">
        <v>53</v>
      </c>
      <c r="C12" s="21" t="s">
        <v>54</v>
      </c>
      <c r="D12" s="21" t="s">
        <v>77</v>
      </c>
      <c r="E12" s="29" t="s">
        <v>103</v>
      </c>
      <c r="F12" s="32" t="s">
        <v>142</v>
      </c>
      <c r="G12" s="21" t="s">
        <v>97</v>
      </c>
      <c r="H12" s="27" t="s">
        <v>41</v>
      </c>
      <c r="I12" s="27" t="s">
        <v>43</v>
      </c>
      <c r="J12" s="28" t="s">
        <v>44</v>
      </c>
      <c r="K12" s="22">
        <v>138</v>
      </c>
      <c r="L12" s="22"/>
      <c r="M12" s="22"/>
      <c r="N12" s="22">
        <v>12</v>
      </c>
      <c r="O12" s="22">
        <v>10</v>
      </c>
      <c r="P12" s="22">
        <v>30</v>
      </c>
      <c r="Q12" s="22">
        <v>37</v>
      </c>
      <c r="R12" s="22">
        <v>18</v>
      </c>
      <c r="S12" s="22">
        <v>10</v>
      </c>
      <c r="T12" s="22">
        <v>7</v>
      </c>
      <c r="U12" s="22">
        <v>8</v>
      </c>
      <c r="V12" s="22">
        <v>3</v>
      </c>
      <c r="W12" s="22">
        <v>3</v>
      </c>
      <c r="X12" s="23">
        <v>10.24</v>
      </c>
      <c r="Y12" s="19">
        <f t="shared" si="0"/>
        <v>1413.1200000000001</v>
      </c>
      <c r="Z12" s="20"/>
    </row>
    <row r="13" spans="1:26" ht="49.5" customHeight="1" x14ac:dyDescent="0.2">
      <c r="A13" s="17">
        <v>7</v>
      </c>
      <c r="B13" s="21" t="s">
        <v>55</v>
      </c>
      <c r="C13" s="21" t="s">
        <v>56</v>
      </c>
      <c r="D13" s="21" t="s">
        <v>78</v>
      </c>
      <c r="E13" s="29" t="s">
        <v>104</v>
      </c>
      <c r="F13" s="29" t="s">
        <v>105</v>
      </c>
      <c r="G13" s="21" t="s">
        <v>97</v>
      </c>
      <c r="H13" s="27" t="s">
        <v>41</v>
      </c>
      <c r="I13" s="27" t="s">
        <v>43</v>
      </c>
      <c r="J13" s="28" t="s">
        <v>44</v>
      </c>
      <c r="K13" s="22">
        <v>3</v>
      </c>
      <c r="L13" s="21"/>
      <c r="M13" s="21"/>
      <c r="N13" s="22">
        <v>3</v>
      </c>
      <c r="O13" s="21"/>
      <c r="P13" s="21"/>
      <c r="Q13" s="21"/>
      <c r="R13" s="21"/>
      <c r="S13" s="21"/>
      <c r="T13" s="21"/>
      <c r="U13" s="21"/>
      <c r="V13" s="21"/>
      <c r="W13" s="21"/>
      <c r="X13" s="23">
        <v>82.81</v>
      </c>
      <c r="Y13" s="19">
        <f t="shared" si="0"/>
        <v>248.43</v>
      </c>
      <c r="Z13" s="20"/>
    </row>
    <row r="14" spans="1:26" ht="49.5" customHeight="1" x14ac:dyDescent="0.2">
      <c r="A14" s="17">
        <v>8</v>
      </c>
      <c r="B14" s="21" t="s">
        <v>57</v>
      </c>
      <c r="C14" s="21" t="s">
        <v>58</v>
      </c>
      <c r="D14" s="21" t="s">
        <v>79</v>
      </c>
      <c r="E14" s="29" t="s">
        <v>106</v>
      </c>
      <c r="F14" s="29" t="s">
        <v>107</v>
      </c>
      <c r="G14" s="21" t="s">
        <v>97</v>
      </c>
      <c r="H14" s="27" t="s">
        <v>41</v>
      </c>
      <c r="I14" s="27" t="s">
        <v>43</v>
      </c>
      <c r="J14" s="28" t="s">
        <v>44</v>
      </c>
      <c r="K14" s="22">
        <v>30</v>
      </c>
      <c r="L14" s="21"/>
      <c r="M14" s="21"/>
      <c r="N14" s="22">
        <v>10</v>
      </c>
      <c r="O14" s="21"/>
      <c r="P14" s="22">
        <v>10</v>
      </c>
      <c r="Q14" s="21"/>
      <c r="R14" s="22">
        <v>10</v>
      </c>
      <c r="S14" s="21"/>
      <c r="T14" s="21"/>
      <c r="U14" s="21"/>
      <c r="V14" s="21"/>
      <c r="W14" s="21"/>
      <c r="X14" s="23">
        <v>131.56</v>
      </c>
      <c r="Y14" s="19">
        <f t="shared" si="0"/>
        <v>3946.8</v>
      </c>
      <c r="Z14" s="20"/>
    </row>
    <row r="15" spans="1:26" ht="49.5" customHeight="1" x14ac:dyDescent="0.2">
      <c r="A15" s="17">
        <v>9</v>
      </c>
      <c r="B15" s="21" t="s">
        <v>52</v>
      </c>
      <c r="C15" s="30" t="s">
        <v>124</v>
      </c>
      <c r="D15" s="21" t="s">
        <v>80</v>
      </c>
      <c r="E15" s="29" t="s">
        <v>108</v>
      </c>
      <c r="F15" s="32" t="s">
        <v>140</v>
      </c>
      <c r="G15" s="21" t="s">
        <v>109</v>
      </c>
      <c r="H15" s="27" t="s">
        <v>41</v>
      </c>
      <c r="I15" s="27" t="s">
        <v>43</v>
      </c>
      <c r="J15" s="28" t="s">
        <v>44</v>
      </c>
      <c r="K15" s="22">
        <v>819</v>
      </c>
      <c r="L15" s="21"/>
      <c r="M15" s="21"/>
      <c r="N15" s="22">
        <v>305</v>
      </c>
      <c r="O15" s="22">
        <v>66</v>
      </c>
      <c r="P15" s="22">
        <v>360</v>
      </c>
      <c r="Q15" s="22">
        <v>88</v>
      </c>
      <c r="R15" s="21"/>
      <c r="S15" s="21"/>
      <c r="T15" s="21"/>
      <c r="U15" s="21"/>
      <c r="V15" s="21"/>
      <c r="W15" s="21"/>
      <c r="X15" s="23">
        <v>27.06</v>
      </c>
      <c r="Y15" s="19">
        <f t="shared" si="0"/>
        <v>22162.14</v>
      </c>
      <c r="Z15" s="20"/>
    </row>
    <row r="16" spans="1:26" ht="49.5" customHeight="1" x14ac:dyDescent="0.2">
      <c r="A16" s="17">
        <v>10</v>
      </c>
      <c r="B16" s="21" t="s">
        <v>59</v>
      </c>
      <c r="C16" s="21" t="s">
        <v>60</v>
      </c>
      <c r="D16" s="21" t="s">
        <v>81</v>
      </c>
      <c r="E16" s="29" t="s">
        <v>110</v>
      </c>
      <c r="F16" s="32" t="s">
        <v>127</v>
      </c>
      <c r="G16" s="21" t="s">
        <v>97</v>
      </c>
      <c r="H16" s="27" t="s">
        <v>41</v>
      </c>
      <c r="I16" s="27" t="s">
        <v>43</v>
      </c>
      <c r="J16" s="28" t="s">
        <v>44</v>
      </c>
      <c r="K16" s="22">
        <v>6</v>
      </c>
      <c r="L16" s="21"/>
      <c r="M16" s="21"/>
      <c r="N16" s="22">
        <v>1</v>
      </c>
      <c r="O16" s="22">
        <v>1</v>
      </c>
      <c r="P16" s="22">
        <v>2</v>
      </c>
      <c r="Q16" s="22">
        <v>2</v>
      </c>
      <c r="R16" s="21"/>
      <c r="S16" s="21"/>
      <c r="T16" s="21"/>
      <c r="U16" s="21"/>
      <c r="V16" s="21"/>
      <c r="W16" s="21"/>
      <c r="X16" s="24">
        <v>3359.9</v>
      </c>
      <c r="Y16" s="19">
        <f t="shared" si="0"/>
        <v>20159.400000000001</v>
      </c>
      <c r="Z16" s="20"/>
    </row>
    <row r="17" spans="1:26" ht="49.5" customHeight="1" x14ac:dyDescent="0.2">
      <c r="A17" s="17">
        <v>11</v>
      </c>
      <c r="B17" s="21" t="s">
        <v>61</v>
      </c>
      <c r="C17" s="21" t="s">
        <v>56</v>
      </c>
      <c r="D17" s="21" t="s">
        <v>82</v>
      </c>
      <c r="E17" s="29" t="s">
        <v>144</v>
      </c>
      <c r="F17" s="29" t="s">
        <v>111</v>
      </c>
      <c r="G17" s="21" t="s">
        <v>143</v>
      </c>
      <c r="H17" s="27" t="s">
        <v>41</v>
      </c>
      <c r="I17" s="27" t="s">
        <v>43</v>
      </c>
      <c r="J17" s="28" t="s">
        <v>44</v>
      </c>
      <c r="K17" s="22">
        <v>1</v>
      </c>
      <c r="L17" s="21"/>
      <c r="M17" s="21"/>
      <c r="N17" s="21"/>
      <c r="O17" s="21"/>
      <c r="P17" s="22">
        <v>1</v>
      </c>
      <c r="Q17" s="21"/>
      <c r="R17" s="21"/>
      <c r="S17" s="21"/>
      <c r="T17" s="21"/>
      <c r="U17" s="21"/>
      <c r="V17" s="21"/>
      <c r="W17" s="21"/>
      <c r="X17" s="23">
        <v>136.13999999999999</v>
      </c>
      <c r="Y17" s="19">
        <f t="shared" si="0"/>
        <v>136.13999999999999</v>
      </c>
      <c r="Z17" s="20"/>
    </row>
    <row r="18" spans="1:26" ht="49.5" customHeight="1" x14ac:dyDescent="0.2">
      <c r="A18" s="17">
        <v>12</v>
      </c>
      <c r="B18" s="21" t="s">
        <v>62</v>
      </c>
      <c r="C18" s="21" t="s">
        <v>63</v>
      </c>
      <c r="D18" s="21" t="s">
        <v>83</v>
      </c>
      <c r="E18" s="29" t="s">
        <v>112</v>
      </c>
      <c r="F18" s="32" t="s">
        <v>128</v>
      </c>
      <c r="G18" s="21" t="s">
        <v>97</v>
      </c>
      <c r="H18" s="27" t="s">
        <v>41</v>
      </c>
      <c r="I18" s="27" t="s">
        <v>43</v>
      </c>
      <c r="J18" s="28" t="s">
        <v>44</v>
      </c>
      <c r="K18" s="22">
        <v>6</v>
      </c>
      <c r="L18" s="21"/>
      <c r="M18" s="21"/>
      <c r="N18" s="22">
        <v>2</v>
      </c>
      <c r="O18" s="21"/>
      <c r="P18" s="22">
        <v>1</v>
      </c>
      <c r="Q18" s="22">
        <v>1</v>
      </c>
      <c r="R18" s="22">
        <v>1</v>
      </c>
      <c r="S18" s="21"/>
      <c r="T18" s="22">
        <v>1</v>
      </c>
      <c r="U18" s="21"/>
      <c r="V18" s="21"/>
      <c r="W18" s="21"/>
      <c r="X18" s="18">
        <v>3369.64</v>
      </c>
      <c r="Y18" s="19">
        <f t="shared" si="0"/>
        <v>20217.84</v>
      </c>
      <c r="Z18" s="20"/>
    </row>
    <row r="19" spans="1:26" ht="49.5" customHeight="1" x14ac:dyDescent="0.2">
      <c r="A19" s="17">
        <v>13</v>
      </c>
      <c r="B19" s="21" t="s">
        <v>62</v>
      </c>
      <c r="C19" s="31">
        <v>41240</v>
      </c>
      <c r="D19" s="21" t="s">
        <v>84</v>
      </c>
      <c r="E19" s="29" t="s">
        <v>113</v>
      </c>
      <c r="F19" s="32" t="s">
        <v>129</v>
      </c>
      <c r="G19" s="21" t="s">
        <v>97</v>
      </c>
      <c r="H19" s="27" t="s">
        <v>41</v>
      </c>
      <c r="I19" s="27" t="s">
        <v>43</v>
      </c>
      <c r="J19" s="28" t="s">
        <v>44</v>
      </c>
      <c r="K19" s="22">
        <v>2</v>
      </c>
      <c r="L19" s="21"/>
      <c r="M19" s="21"/>
      <c r="N19" s="21"/>
      <c r="O19" s="21"/>
      <c r="P19" s="22">
        <v>2</v>
      </c>
      <c r="Q19" s="21"/>
      <c r="R19" s="21"/>
      <c r="S19" s="21"/>
      <c r="T19" s="21"/>
      <c r="U19" s="21"/>
      <c r="V19" s="21"/>
      <c r="W19" s="21"/>
      <c r="X19" s="18">
        <v>18662.34</v>
      </c>
      <c r="Y19" s="19">
        <f t="shared" si="0"/>
        <v>37324.68</v>
      </c>
      <c r="Z19" s="20"/>
    </row>
    <row r="20" spans="1:26" ht="49.5" customHeight="1" x14ac:dyDescent="0.2">
      <c r="A20" s="33">
        <v>14</v>
      </c>
      <c r="B20" s="34" t="s">
        <v>64</v>
      </c>
      <c r="C20" s="34" t="s">
        <v>65</v>
      </c>
      <c r="D20" s="34" t="s">
        <v>85</v>
      </c>
      <c r="E20" s="35" t="s">
        <v>114</v>
      </c>
      <c r="F20" s="36" t="s">
        <v>130</v>
      </c>
      <c r="G20" s="34" t="s">
        <v>97</v>
      </c>
      <c r="H20" s="37" t="s">
        <v>41</v>
      </c>
      <c r="I20" s="37" t="s">
        <v>43</v>
      </c>
      <c r="J20" s="38" t="s">
        <v>44</v>
      </c>
      <c r="K20" s="39">
        <v>38</v>
      </c>
      <c r="L20" s="34"/>
      <c r="M20" s="34"/>
      <c r="N20" s="34"/>
      <c r="O20" s="39">
        <v>6</v>
      </c>
      <c r="P20" s="39">
        <v>10</v>
      </c>
      <c r="Q20" s="39">
        <v>13</v>
      </c>
      <c r="R20" s="39">
        <v>4</v>
      </c>
      <c r="S20" s="39">
        <v>3</v>
      </c>
      <c r="T20" s="39">
        <v>2</v>
      </c>
      <c r="U20" s="34"/>
      <c r="V20" s="34"/>
      <c r="W20" s="34"/>
      <c r="X20" s="40">
        <v>669.54</v>
      </c>
      <c r="Y20" s="41">
        <f t="shared" si="0"/>
        <v>25442.519999999997</v>
      </c>
      <c r="Z20" s="42"/>
    </row>
    <row r="21" spans="1:26" ht="49.5" customHeight="1" x14ac:dyDescent="0.2">
      <c r="A21" s="33">
        <v>15</v>
      </c>
      <c r="B21" s="34" t="s">
        <v>64</v>
      </c>
      <c r="C21" s="34" t="s">
        <v>65</v>
      </c>
      <c r="D21" s="34" t="s">
        <v>86</v>
      </c>
      <c r="E21" s="35" t="s">
        <v>115</v>
      </c>
      <c r="F21" s="36" t="s">
        <v>131</v>
      </c>
      <c r="G21" s="34" t="s">
        <v>97</v>
      </c>
      <c r="H21" s="37" t="s">
        <v>41</v>
      </c>
      <c r="I21" s="37" t="s">
        <v>43</v>
      </c>
      <c r="J21" s="38" t="s">
        <v>44</v>
      </c>
      <c r="K21" s="39">
        <v>57</v>
      </c>
      <c r="L21" s="34"/>
      <c r="M21" s="34"/>
      <c r="N21" s="34"/>
      <c r="O21" s="39">
        <v>6</v>
      </c>
      <c r="P21" s="39">
        <v>15</v>
      </c>
      <c r="Q21" s="39">
        <v>18</v>
      </c>
      <c r="R21" s="39">
        <v>8</v>
      </c>
      <c r="S21" s="39">
        <v>6</v>
      </c>
      <c r="T21" s="39">
        <v>4</v>
      </c>
      <c r="U21" s="34"/>
      <c r="V21" s="34"/>
      <c r="W21" s="34"/>
      <c r="X21" s="40">
        <v>575.94000000000005</v>
      </c>
      <c r="Y21" s="41">
        <f t="shared" si="0"/>
        <v>32828.58</v>
      </c>
      <c r="Z21" s="42"/>
    </row>
    <row r="22" spans="1:26" ht="49.5" customHeight="1" x14ac:dyDescent="0.2">
      <c r="A22" s="17">
        <v>16</v>
      </c>
      <c r="B22" s="30" t="s">
        <v>66</v>
      </c>
      <c r="C22" s="30" t="s">
        <v>67</v>
      </c>
      <c r="D22" s="21" t="s">
        <v>87</v>
      </c>
      <c r="E22" s="29" t="s">
        <v>116</v>
      </c>
      <c r="F22" s="32" t="s">
        <v>132</v>
      </c>
      <c r="G22" s="21" t="s">
        <v>97</v>
      </c>
      <c r="H22" s="27" t="s">
        <v>41</v>
      </c>
      <c r="I22" s="27" t="s">
        <v>43</v>
      </c>
      <c r="J22" s="28" t="s">
        <v>44</v>
      </c>
      <c r="K22" s="22">
        <v>114</v>
      </c>
      <c r="L22" s="22"/>
      <c r="M22" s="22"/>
      <c r="N22" s="22">
        <v>10</v>
      </c>
      <c r="O22" s="22">
        <v>7</v>
      </c>
      <c r="P22" s="22">
        <v>29</v>
      </c>
      <c r="Q22" s="22">
        <v>34</v>
      </c>
      <c r="R22" s="22">
        <v>14</v>
      </c>
      <c r="S22" s="22">
        <v>6</v>
      </c>
      <c r="T22" s="22">
        <v>4</v>
      </c>
      <c r="U22" s="22">
        <v>6</v>
      </c>
      <c r="V22" s="22">
        <v>2</v>
      </c>
      <c r="W22" s="22">
        <v>2</v>
      </c>
      <c r="X22" s="23">
        <v>1003.8</v>
      </c>
      <c r="Y22" s="19">
        <f t="shared" si="0"/>
        <v>114433.2</v>
      </c>
      <c r="Z22" s="20"/>
    </row>
    <row r="23" spans="1:26" ht="49.5" customHeight="1" x14ac:dyDescent="0.2">
      <c r="A23" s="17">
        <v>17</v>
      </c>
      <c r="B23" s="21" t="s">
        <v>70</v>
      </c>
      <c r="C23" s="21" t="s">
        <v>71</v>
      </c>
      <c r="D23" s="21" t="s">
        <v>88</v>
      </c>
      <c r="E23" s="29" t="s">
        <v>117</v>
      </c>
      <c r="F23" s="32" t="s">
        <v>133</v>
      </c>
      <c r="G23" s="21" t="s">
        <v>97</v>
      </c>
      <c r="H23" s="27" t="s">
        <v>41</v>
      </c>
      <c r="I23" s="27" t="s">
        <v>43</v>
      </c>
      <c r="J23" s="28" t="s">
        <v>44</v>
      </c>
      <c r="K23" s="22">
        <v>19</v>
      </c>
      <c r="L23" s="21"/>
      <c r="M23" s="21"/>
      <c r="N23" s="21"/>
      <c r="O23" s="21"/>
      <c r="P23" s="22">
        <v>5</v>
      </c>
      <c r="Q23" s="22">
        <v>5</v>
      </c>
      <c r="R23" s="22">
        <v>4</v>
      </c>
      <c r="S23" s="22">
        <v>3</v>
      </c>
      <c r="T23" s="22">
        <v>2</v>
      </c>
      <c r="U23" s="21"/>
      <c r="V23" s="21"/>
      <c r="W23" s="21"/>
      <c r="X23" s="25">
        <v>358.6</v>
      </c>
      <c r="Y23" s="19">
        <f t="shared" si="0"/>
        <v>6813.4000000000005</v>
      </c>
      <c r="Z23" s="20"/>
    </row>
    <row r="24" spans="1:26" ht="49.5" customHeight="1" x14ac:dyDescent="0.2">
      <c r="A24" s="17">
        <v>18</v>
      </c>
      <c r="B24" s="21" t="s">
        <v>70</v>
      </c>
      <c r="C24" s="21" t="s">
        <v>71</v>
      </c>
      <c r="D24" s="21" t="s">
        <v>89</v>
      </c>
      <c r="E24" s="29" t="s">
        <v>118</v>
      </c>
      <c r="F24" s="32" t="s">
        <v>134</v>
      </c>
      <c r="G24" s="21" t="s">
        <v>97</v>
      </c>
      <c r="H24" s="27" t="s">
        <v>41</v>
      </c>
      <c r="I24" s="27" t="s">
        <v>43</v>
      </c>
      <c r="J24" s="28" t="s">
        <v>44</v>
      </c>
      <c r="K24" s="22">
        <v>15</v>
      </c>
      <c r="L24" s="21"/>
      <c r="M24" s="21"/>
      <c r="N24" s="21"/>
      <c r="O24" s="21"/>
      <c r="P24" s="22">
        <v>3</v>
      </c>
      <c r="Q24" s="22">
        <v>3</v>
      </c>
      <c r="R24" s="22">
        <v>3</v>
      </c>
      <c r="S24" s="22">
        <v>3</v>
      </c>
      <c r="T24" s="22">
        <v>3</v>
      </c>
      <c r="U24" s="21"/>
      <c r="V24" s="21"/>
      <c r="W24" s="21"/>
      <c r="X24" s="23">
        <v>41.04</v>
      </c>
      <c r="Y24" s="19">
        <f t="shared" si="0"/>
        <v>615.6</v>
      </c>
      <c r="Z24" s="20"/>
    </row>
    <row r="25" spans="1:26" ht="49.5" customHeight="1" x14ac:dyDescent="0.2">
      <c r="A25" s="17">
        <v>19</v>
      </c>
      <c r="B25" s="21" t="s">
        <v>68</v>
      </c>
      <c r="C25" s="21" t="s">
        <v>69</v>
      </c>
      <c r="D25" s="21" t="s">
        <v>90</v>
      </c>
      <c r="E25" s="29" t="s">
        <v>119</v>
      </c>
      <c r="F25" s="32" t="s">
        <v>135</v>
      </c>
      <c r="G25" s="21" t="s">
        <v>97</v>
      </c>
      <c r="H25" s="27" t="s">
        <v>41</v>
      </c>
      <c r="I25" s="27" t="s">
        <v>43</v>
      </c>
      <c r="J25" s="28" t="s">
        <v>44</v>
      </c>
      <c r="K25" s="22">
        <v>19</v>
      </c>
      <c r="L25" s="21"/>
      <c r="M25" s="21"/>
      <c r="N25" s="21"/>
      <c r="O25" s="21"/>
      <c r="P25" s="22">
        <v>5</v>
      </c>
      <c r="Q25" s="22">
        <v>5</v>
      </c>
      <c r="R25" s="22">
        <v>4</v>
      </c>
      <c r="S25" s="22">
        <v>3</v>
      </c>
      <c r="T25" s="22">
        <v>2</v>
      </c>
      <c r="U25" s="21"/>
      <c r="V25" s="21"/>
      <c r="W25" s="21"/>
      <c r="X25" s="18">
        <v>9938.4699999999993</v>
      </c>
      <c r="Y25" s="19">
        <f t="shared" si="0"/>
        <v>188830.93</v>
      </c>
      <c r="Z25" s="20"/>
    </row>
    <row r="26" spans="1:26" ht="49.5" customHeight="1" x14ac:dyDescent="0.2">
      <c r="A26" s="17">
        <v>20</v>
      </c>
      <c r="B26" s="21" t="s">
        <v>70</v>
      </c>
      <c r="C26" s="21" t="s">
        <v>71</v>
      </c>
      <c r="D26" s="21" t="s">
        <v>91</v>
      </c>
      <c r="E26" s="29" t="s">
        <v>120</v>
      </c>
      <c r="F26" s="32" t="s">
        <v>136</v>
      </c>
      <c r="G26" s="21" t="s">
        <v>97</v>
      </c>
      <c r="H26" s="27" t="s">
        <v>41</v>
      </c>
      <c r="I26" s="27" t="s">
        <v>43</v>
      </c>
      <c r="J26" s="28" t="s">
        <v>44</v>
      </c>
      <c r="K26" s="22">
        <v>8</v>
      </c>
      <c r="L26" s="21"/>
      <c r="M26" s="21"/>
      <c r="N26" s="21"/>
      <c r="O26" s="22">
        <v>2</v>
      </c>
      <c r="P26" s="22">
        <v>2</v>
      </c>
      <c r="Q26" s="21"/>
      <c r="R26" s="21"/>
      <c r="S26" s="22">
        <v>2</v>
      </c>
      <c r="T26" s="22">
        <v>2</v>
      </c>
      <c r="U26" s="21"/>
      <c r="V26" s="21"/>
      <c r="W26" s="21"/>
      <c r="X26" s="24">
        <v>2029.2</v>
      </c>
      <c r="Y26" s="19">
        <f t="shared" si="0"/>
        <v>16233.6</v>
      </c>
      <c r="Z26" s="20"/>
    </row>
    <row r="27" spans="1:26" ht="49.5" customHeight="1" x14ac:dyDescent="0.2">
      <c r="A27" s="17">
        <v>21</v>
      </c>
      <c r="B27" s="21" t="s">
        <v>70</v>
      </c>
      <c r="C27" s="21" t="s">
        <v>71</v>
      </c>
      <c r="D27" s="21" t="s">
        <v>92</v>
      </c>
      <c r="E27" s="32" t="s">
        <v>138</v>
      </c>
      <c r="F27" s="32" t="s">
        <v>137</v>
      </c>
      <c r="G27" s="21" t="s">
        <v>97</v>
      </c>
      <c r="H27" s="27" t="s">
        <v>41</v>
      </c>
      <c r="I27" s="27" t="s">
        <v>43</v>
      </c>
      <c r="J27" s="28" t="s">
        <v>44</v>
      </c>
      <c r="K27" s="22">
        <v>12</v>
      </c>
      <c r="L27" s="21"/>
      <c r="M27" s="21"/>
      <c r="N27" s="21"/>
      <c r="O27" s="21"/>
      <c r="P27" s="22">
        <v>4</v>
      </c>
      <c r="Q27" s="22">
        <v>4</v>
      </c>
      <c r="R27" s="22">
        <v>4</v>
      </c>
      <c r="S27" s="21"/>
      <c r="T27" s="21"/>
      <c r="U27" s="21"/>
      <c r="V27" s="21"/>
      <c r="W27" s="21"/>
      <c r="X27" s="23">
        <v>358.11</v>
      </c>
      <c r="Y27" s="19">
        <f t="shared" si="0"/>
        <v>4297.32</v>
      </c>
      <c r="Z27" s="20"/>
    </row>
    <row r="28" spans="1:26" ht="49.5" customHeight="1" x14ac:dyDescent="0.2">
      <c r="A28" s="17">
        <v>22</v>
      </c>
      <c r="B28" s="21" t="s">
        <v>70</v>
      </c>
      <c r="C28" s="21" t="s">
        <v>71</v>
      </c>
      <c r="D28" s="21" t="s">
        <v>93</v>
      </c>
      <c r="E28" s="29" t="s">
        <v>121</v>
      </c>
      <c r="F28" s="32" t="s">
        <v>139</v>
      </c>
      <c r="G28" s="21" t="s">
        <v>97</v>
      </c>
      <c r="H28" s="27" t="s">
        <v>41</v>
      </c>
      <c r="I28" s="27" t="s">
        <v>43</v>
      </c>
      <c r="J28" s="28" t="s">
        <v>44</v>
      </c>
      <c r="K28" s="22">
        <v>1</v>
      </c>
      <c r="L28" s="21"/>
      <c r="M28" s="21"/>
      <c r="N28" s="21"/>
      <c r="O28" s="21"/>
      <c r="P28" s="22">
        <v>1</v>
      </c>
      <c r="Q28" s="21"/>
      <c r="R28" s="21"/>
      <c r="S28" s="21"/>
      <c r="T28" s="21"/>
      <c r="U28" s="21"/>
      <c r="V28" s="21"/>
      <c r="W28" s="21"/>
      <c r="X28" s="26">
        <v>20396</v>
      </c>
      <c r="Y28" s="19">
        <f t="shared" si="0"/>
        <v>20396</v>
      </c>
      <c r="Z28" s="20"/>
    </row>
    <row r="29" spans="1:26" ht="49.5" customHeight="1" x14ac:dyDescent="0.2">
      <c r="A29" s="17">
        <v>23</v>
      </c>
      <c r="B29" s="21" t="s">
        <v>66</v>
      </c>
      <c r="C29" s="21" t="s">
        <v>71</v>
      </c>
      <c r="D29" s="21" t="s">
        <v>94</v>
      </c>
      <c r="E29" s="29" t="s">
        <v>122</v>
      </c>
      <c r="F29" s="29" t="s">
        <v>123</v>
      </c>
      <c r="G29" s="21" t="s">
        <v>97</v>
      </c>
      <c r="H29" s="27" t="s">
        <v>41</v>
      </c>
      <c r="I29" s="27" t="s">
        <v>43</v>
      </c>
      <c r="J29" s="28" t="s">
        <v>44</v>
      </c>
      <c r="K29" s="22">
        <v>35</v>
      </c>
      <c r="L29" s="22"/>
      <c r="M29" s="22"/>
      <c r="N29" s="22">
        <v>4</v>
      </c>
      <c r="O29" s="22">
        <v>5</v>
      </c>
      <c r="P29" s="22">
        <v>5</v>
      </c>
      <c r="Q29" s="22">
        <v>5</v>
      </c>
      <c r="R29" s="22">
        <v>5</v>
      </c>
      <c r="S29" s="22">
        <v>5</v>
      </c>
      <c r="T29" s="22">
        <v>2</v>
      </c>
      <c r="U29" s="22">
        <v>2</v>
      </c>
      <c r="V29" s="22">
        <v>1</v>
      </c>
      <c r="W29" s="22">
        <v>1</v>
      </c>
      <c r="X29" s="18">
        <v>4978.78</v>
      </c>
      <c r="Y29" s="19">
        <f t="shared" si="0"/>
        <v>174257.3</v>
      </c>
      <c r="Z29" s="20"/>
    </row>
    <row r="30" spans="1:26" ht="20.25" customHeight="1" x14ac:dyDescent="0.2">
      <c r="A30" s="51" t="s">
        <v>0</v>
      </c>
      <c r="B30" s="51"/>
      <c r="C30" s="51"/>
      <c r="D30" s="51"/>
      <c r="E30" s="51"/>
      <c r="F30" s="51"/>
      <c r="G30" s="51"/>
      <c r="H30" s="51"/>
      <c r="I30" s="51"/>
      <c r="J30" s="51"/>
      <c r="K30" s="3">
        <f>SUM(K7:K29)</f>
        <v>1528</v>
      </c>
      <c r="L30" s="3"/>
      <c r="M30" s="3"/>
      <c r="N30" s="3"/>
      <c r="O30" s="3"/>
      <c r="P30" s="3"/>
      <c r="Q30" s="3"/>
      <c r="R30" s="3"/>
      <c r="S30" s="3"/>
      <c r="T30" s="3"/>
      <c r="U30" s="3"/>
      <c r="V30" s="3"/>
      <c r="W30" s="6"/>
      <c r="X30" s="6"/>
      <c r="Y30" s="6">
        <f>SUM(Y7:Y29)</f>
        <v>829718.1399999999</v>
      </c>
      <c r="Z30" s="6"/>
    </row>
    <row r="32" spans="1:26" ht="74.25" customHeight="1" x14ac:dyDescent="0.2">
      <c r="A32" s="45" t="s">
        <v>35</v>
      </c>
      <c r="B32" s="45"/>
      <c r="C32" s="46" t="s">
        <v>24</v>
      </c>
      <c r="D32" s="46"/>
      <c r="E32" s="46"/>
      <c r="F32" s="46"/>
      <c r="G32" s="46"/>
      <c r="H32" s="46"/>
      <c r="I32" s="46"/>
      <c r="J32" s="46"/>
      <c r="K32" s="46"/>
      <c r="L32" s="46"/>
      <c r="M32" s="46"/>
      <c r="N32" s="46"/>
      <c r="O32" s="46"/>
      <c r="P32" s="46"/>
      <c r="Q32" s="46"/>
      <c r="R32" s="46"/>
      <c r="S32" s="46"/>
      <c r="T32" s="46"/>
      <c r="U32" s="46"/>
      <c r="V32" s="46"/>
      <c r="W32" s="46"/>
      <c r="X32" s="46"/>
      <c r="Y32" s="46"/>
      <c r="Z32" s="46"/>
    </row>
    <row r="33" spans="1:26" ht="59.25" customHeight="1" x14ac:dyDescent="0.2">
      <c r="A33" s="45" t="s">
        <v>30</v>
      </c>
      <c r="B33" s="45"/>
      <c r="C33" s="46" t="s">
        <v>29</v>
      </c>
      <c r="D33" s="46"/>
      <c r="E33" s="46"/>
      <c r="F33" s="46"/>
      <c r="G33" s="46"/>
      <c r="H33" s="46"/>
      <c r="I33" s="46"/>
      <c r="J33" s="46"/>
      <c r="K33" s="46"/>
      <c r="L33" s="46"/>
      <c r="M33" s="46"/>
      <c r="N33" s="46"/>
      <c r="O33" s="46"/>
      <c r="P33" s="46"/>
      <c r="Q33" s="46"/>
      <c r="R33" s="46"/>
      <c r="S33" s="46"/>
      <c r="T33" s="46"/>
      <c r="U33" s="46"/>
      <c r="V33" s="46"/>
      <c r="W33" s="46"/>
      <c r="X33" s="46"/>
      <c r="Y33" s="46"/>
      <c r="Z33" s="46"/>
    </row>
    <row r="34" spans="1:26" ht="54" customHeight="1" x14ac:dyDescent="0.2">
      <c r="A34" s="45" t="s">
        <v>31</v>
      </c>
      <c r="B34" s="45"/>
      <c r="C34" s="46" t="s">
        <v>146</v>
      </c>
      <c r="D34" s="46"/>
      <c r="E34" s="46"/>
      <c r="F34" s="46"/>
      <c r="G34" s="46"/>
      <c r="H34" s="46"/>
      <c r="I34" s="46"/>
      <c r="J34" s="46"/>
      <c r="K34" s="46"/>
      <c r="L34" s="46"/>
      <c r="M34" s="46"/>
      <c r="N34" s="46"/>
      <c r="O34" s="46"/>
      <c r="P34" s="46"/>
      <c r="Q34" s="46"/>
      <c r="R34" s="46"/>
      <c r="S34" s="46"/>
      <c r="T34" s="46"/>
      <c r="U34" s="46"/>
      <c r="V34" s="46"/>
      <c r="W34" s="46"/>
      <c r="X34" s="46"/>
      <c r="Y34" s="46"/>
      <c r="Z34" s="46"/>
    </row>
    <row r="35" spans="1:26" ht="47.25" customHeight="1" x14ac:dyDescent="0.2">
      <c r="A35" s="45" t="s">
        <v>32</v>
      </c>
      <c r="B35" s="45"/>
      <c r="C35" s="46" t="s">
        <v>28</v>
      </c>
      <c r="D35" s="46"/>
      <c r="E35" s="46"/>
      <c r="F35" s="46"/>
      <c r="G35" s="46"/>
      <c r="H35" s="46"/>
      <c r="I35" s="46"/>
      <c r="J35" s="46"/>
      <c r="K35" s="46"/>
      <c r="L35" s="46"/>
      <c r="M35" s="46"/>
      <c r="N35" s="46"/>
      <c r="O35" s="46"/>
      <c r="P35" s="46"/>
      <c r="Q35" s="46"/>
      <c r="R35" s="46"/>
      <c r="S35" s="46"/>
      <c r="T35" s="46"/>
      <c r="U35" s="46"/>
      <c r="V35" s="46"/>
      <c r="W35" s="46"/>
      <c r="X35" s="46"/>
      <c r="Y35" s="46"/>
      <c r="Z35" s="46"/>
    </row>
    <row r="36" spans="1:26" ht="227.25" customHeight="1" x14ac:dyDescent="0.2">
      <c r="A36" s="43" t="s">
        <v>33</v>
      </c>
      <c r="B36" s="43"/>
      <c r="C36" s="44" t="s">
        <v>40</v>
      </c>
      <c r="D36" s="44"/>
      <c r="E36" s="44"/>
      <c r="F36" s="44"/>
      <c r="G36" s="44"/>
      <c r="H36" s="44"/>
      <c r="I36" s="44"/>
      <c r="J36" s="44"/>
      <c r="K36" s="44"/>
      <c r="L36" s="44"/>
      <c r="M36" s="44"/>
      <c r="N36" s="44"/>
      <c r="O36" s="44"/>
      <c r="P36" s="44"/>
      <c r="Q36" s="44"/>
      <c r="R36" s="44"/>
      <c r="S36" s="44"/>
      <c r="T36" s="44"/>
      <c r="U36" s="44"/>
      <c r="V36" s="44"/>
      <c r="W36" s="44"/>
      <c r="X36" s="44"/>
      <c r="Y36" s="44"/>
      <c r="Z36" s="44"/>
    </row>
    <row r="37" spans="1:26" ht="108.75" customHeight="1" x14ac:dyDescent="0.2">
      <c r="A37" s="43" t="s">
        <v>34</v>
      </c>
      <c r="B37" s="43"/>
      <c r="C37" s="44" t="s">
        <v>42</v>
      </c>
      <c r="D37" s="44"/>
      <c r="E37" s="44"/>
      <c r="F37" s="44"/>
      <c r="G37" s="44"/>
      <c r="H37" s="44"/>
      <c r="I37" s="44"/>
      <c r="J37" s="44"/>
      <c r="K37" s="44"/>
      <c r="L37" s="44"/>
      <c r="M37" s="44"/>
      <c r="N37" s="44"/>
      <c r="O37" s="44"/>
      <c r="P37" s="44"/>
      <c r="Q37" s="44"/>
      <c r="R37" s="44"/>
      <c r="S37" s="44"/>
      <c r="T37" s="44"/>
      <c r="U37" s="44"/>
      <c r="V37" s="44"/>
      <c r="W37" s="44"/>
      <c r="X37" s="44"/>
      <c r="Y37" s="44"/>
      <c r="Z37" s="44"/>
    </row>
    <row r="38" spans="1:26" ht="15" x14ac:dyDescent="0.25">
      <c r="B38" s="11"/>
      <c r="C38" s="11"/>
      <c r="D38" s="11"/>
      <c r="E38" s="12"/>
      <c r="F38" s="12"/>
      <c r="G38" s="12"/>
      <c r="H38" s="12"/>
    </row>
    <row r="39" spans="1:26" ht="15" x14ac:dyDescent="0.25">
      <c r="B39" s="11"/>
      <c r="C39" s="11"/>
      <c r="D39" s="11"/>
      <c r="E39" s="12"/>
      <c r="F39" s="12"/>
      <c r="G39" s="12"/>
      <c r="H39" s="12"/>
    </row>
  </sheetData>
  <mergeCells count="20">
    <mergeCell ref="D3:K3"/>
    <mergeCell ref="Z4:Z5"/>
    <mergeCell ref="A32:B32"/>
    <mergeCell ref="A34:B34"/>
    <mergeCell ref="L4:W4"/>
    <mergeCell ref="A30:J30"/>
    <mergeCell ref="C32:Z32"/>
    <mergeCell ref="X4:X5"/>
    <mergeCell ref="Y4:Y5"/>
    <mergeCell ref="L6:W6"/>
    <mergeCell ref="A6:K6"/>
    <mergeCell ref="A37:B37"/>
    <mergeCell ref="C37:Z37"/>
    <mergeCell ref="A35:B35"/>
    <mergeCell ref="A33:B33"/>
    <mergeCell ref="A36:B36"/>
    <mergeCell ref="C36:Z36"/>
    <mergeCell ref="C33:Z33"/>
    <mergeCell ref="C34:Z34"/>
    <mergeCell ref="C35:Z3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2020-02-03T07:07:43Z</dcterms:modified>
</cp:coreProperties>
</file>